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1\4o. Trim 2021\"/>
    </mc:Choice>
  </mc:AlternateContent>
  <xr:revisionPtr revIDLastSave="0" documentId="13_ncr:1_{94BAE42D-26AA-4E83-9531-1685DE168FE1}" xr6:coauthVersionLast="45" xr6:coauthVersionMax="45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40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30" i="1"/>
  <c r="C30" i="1"/>
  <c r="G75" i="1" l="1"/>
  <c r="G46" i="1"/>
  <c r="G30" i="1"/>
  <c r="E13" i="1" l="1"/>
  <c r="H80" i="1" l="1"/>
  <c r="H70" i="1"/>
  <c r="H68" i="1"/>
  <c r="H62" i="1"/>
  <c r="H23" i="1"/>
  <c r="H22" i="1"/>
  <c r="H13" i="1"/>
  <c r="G17" i="1"/>
  <c r="F17" i="1"/>
  <c r="D17" i="1"/>
  <c r="C17" i="1"/>
  <c r="E17" i="1" s="1"/>
  <c r="G27" i="1"/>
  <c r="F27" i="1"/>
  <c r="D27" i="1"/>
  <c r="C27" i="1"/>
  <c r="E27" i="1" s="1"/>
  <c r="H27" i="1" s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D73" i="1"/>
  <c r="D81" i="1" s="1"/>
  <c r="C73" i="1"/>
  <c r="E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F74" i="1" l="1"/>
  <c r="H74" i="1" s="1"/>
  <c r="H17" i="1"/>
  <c r="E37" i="1"/>
  <c r="H37" i="1" s="1"/>
  <c r="E57" i="1"/>
  <c r="H57" i="1" s="1"/>
  <c r="E9" i="1"/>
  <c r="H9" i="1" s="1"/>
  <c r="C81" i="1"/>
  <c r="E81" i="1" s="1"/>
  <c r="E47" i="1"/>
  <c r="H47" i="1" s="1"/>
  <c r="G74" i="1" l="1"/>
  <c r="G73" i="1" s="1"/>
  <c r="G81" i="1" s="1"/>
  <c r="F73" i="1"/>
  <c r="H73" i="1" l="1"/>
  <c r="F81" i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<sst xmlns="http://schemas.openxmlformats.org/spreadsheetml/2006/main" count="88" uniqueCount="88">
  <si>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</si>
  <si>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>Nombre del Ente Público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</si>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</sst>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81" sqref="F8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1</v>
      </c>
      <c r="C2" s="25"/>
      <c r="D2" s="25"/>
      <c r="E2" s="25"/>
      <c r="F2" s="25"/>
      <c r="G2" s="25"/>
      <c r="H2" s="26"/>
    </row>
    <row r="3" spans="2:9" x14ac:dyDescent="0.25">
      <c r="B3" s="27" t="s">
        <v>2</v>
      </c>
      <c r="C3" s="28"/>
      <c r="D3" s="28"/>
      <c r="E3" s="28"/>
      <c r="F3" s="28"/>
      <c r="G3" s="28"/>
      <c r="H3" s="29"/>
    </row>
    <row r="4" spans="2:9" x14ac:dyDescent="0.25">
      <c r="B4" s="27" t="s">
        <v>3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4</v>
      </c>
      <c r="C6" s="36" t="s">
        <v>5</v>
      </c>
      <c r="D6" s="37"/>
      <c r="E6" s="37"/>
      <c r="F6" s="37"/>
      <c r="G6" s="38"/>
      <c r="H6" s="39" t="s">
        <v>6</v>
      </c>
    </row>
    <row r="7" spans="2:9" ht="24.6" thickBot="1" x14ac:dyDescent="0.3">
      <c r="B7" s="3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12</v>
      </c>
      <c r="F8" s="4">
        <v>4</v>
      </c>
      <c r="G8" s="4">
        <v>5</v>
      </c>
      <c r="H8" s="5" t="s">
        <v>13</v>
      </c>
    </row>
    <row r="9" spans="2:9" ht="24" customHeight="1" x14ac:dyDescent="0.25">
      <c r="B9" s="6" t="s">
        <v>14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5">
      <c r="B10" s="11" t="s">
        <v>15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5">
      <c r="B11" s="11" t="s">
        <v>16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17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5">
      <c r="B13" s="11" t="s">
        <v>18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5">
      <c r="B14" s="11" t="s">
        <v>19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20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21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22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2.8" x14ac:dyDescent="0.25">
      <c r="B18" s="9" t="s">
        <v>23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5">
      <c r="B19" s="9" t="s">
        <v>24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5">
      <c r="B20" s="9" t="s">
        <v>25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26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5">
      <c r="B22" s="9" t="s">
        <v>27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5">
      <c r="B23" s="9" t="s">
        <v>28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5">
      <c r="B24" s="9" t="s">
        <v>29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30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31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5">
      <c r="B27" s="6" t="s">
        <v>32</v>
      </c>
      <c r="C27" s="16">
        <f>SUM(C28:C36)</f>
        <v>584930</v>
      </c>
      <c r="D27" s="16">
        <f>SUM(D28:D36)</f>
        <v>0</v>
      </c>
      <c r="E27" s="16">
        <f>D27+C27</f>
        <v>584930</v>
      </c>
      <c r="F27" s="16">
        <f>SUM(F28:F36)</f>
        <v>516591.41</v>
      </c>
      <c r="G27" s="16">
        <f>SUM(G28:G36)</f>
        <v>516591.41</v>
      </c>
      <c r="H27" s="16">
        <f t="shared" si="1"/>
        <v>68338.590000000026</v>
      </c>
    </row>
    <row r="28" spans="2:8" x14ac:dyDescent="0.25">
      <c r="B28" s="9" t="s">
        <v>33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5">
      <c r="B29" s="9" t="s">
        <v>34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5">
      <c r="B30" s="9" t="s">
        <v>35</v>
      </c>
      <c r="C30" s="12">
        <f>261000+271430+52500</f>
        <v>584930</v>
      </c>
      <c r="D30" s="13">
        <v>0</v>
      </c>
      <c r="E30" s="18">
        <f t="shared" si="2"/>
        <v>584930</v>
      </c>
      <c r="F30" s="12">
        <f>194880+269211.41+52500</f>
        <v>516591.41</v>
      </c>
      <c r="G30" s="12">
        <f>+F30</f>
        <v>516591.41</v>
      </c>
      <c r="H30" s="20">
        <f t="shared" si="1"/>
        <v>68338.590000000026</v>
      </c>
    </row>
    <row r="31" spans="2:8" x14ac:dyDescent="0.25">
      <c r="B31" s="9" t="s">
        <v>36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x14ac:dyDescent="0.25">
      <c r="B32" s="9" t="s">
        <v>37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5">
      <c r="B33" s="9" t="s">
        <v>38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39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5">
      <c r="B35" s="9" t="s">
        <v>40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41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5">
      <c r="B37" s="7" t="s">
        <v>42</v>
      </c>
      <c r="C37" s="16">
        <f>SUM(C38:C46)</f>
        <v>5461974</v>
      </c>
      <c r="D37" s="16">
        <f>SUM(D38:D46)</f>
        <v>0</v>
      </c>
      <c r="E37" s="16">
        <f>C37+D37</f>
        <v>5461974</v>
      </c>
      <c r="F37" s="16">
        <f>SUM(F38:F46)</f>
        <v>9684685.4199999999</v>
      </c>
      <c r="G37" s="16">
        <f>SUM(G38:G46)</f>
        <v>9684685.4199999999</v>
      </c>
      <c r="H37" s="16">
        <f t="shared" si="1"/>
        <v>-4222711.42</v>
      </c>
    </row>
    <row r="38" spans="2:8" ht="12" customHeight="1" x14ac:dyDescent="0.25">
      <c r="B38" s="9" t="s">
        <v>43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44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45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46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47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48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49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50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51</v>
      </c>
      <c r="C46" s="14">
        <v>5461974</v>
      </c>
      <c r="D46" s="15">
        <v>0</v>
      </c>
      <c r="E46" s="19">
        <f t="shared" si="3"/>
        <v>5461974</v>
      </c>
      <c r="F46" s="14">
        <f>6850734.42+2833951</f>
        <v>9684685.4199999999</v>
      </c>
      <c r="G46" s="14">
        <f>+F46</f>
        <v>9684685.4199999999</v>
      </c>
      <c r="H46" s="21">
        <f t="shared" si="4"/>
        <v>-4222711.42</v>
      </c>
    </row>
    <row r="47" spans="2:8" ht="20.100000000000001" customHeight="1" x14ac:dyDescent="0.25">
      <c r="B47" s="6" t="s">
        <v>52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5">
      <c r="B48" s="9" t="s">
        <v>53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54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55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56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57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58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59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60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61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62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63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64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65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66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67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68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69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70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71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72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73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74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75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76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77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78</v>
      </c>
      <c r="C73" s="16">
        <f>SUM(C74:C80)</f>
        <v>15475921</v>
      </c>
      <c r="D73" s="17">
        <f>SUM(D74:D80)</f>
        <v>0</v>
      </c>
      <c r="E73" s="17">
        <f t="shared" si="3"/>
        <v>15475921</v>
      </c>
      <c r="F73" s="16">
        <f>SUM(F74:F80)</f>
        <v>15356194.33</v>
      </c>
      <c r="G73" s="17">
        <f>SUM(G74:G80)</f>
        <v>15356194.33</v>
      </c>
      <c r="H73" s="17">
        <f t="shared" ref="H73:H81" si="5">E73-F73</f>
        <v>119726.66999999993</v>
      </c>
    </row>
    <row r="74" spans="2:8" x14ac:dyDescent="0.25">
      <c r="B74" s="9" t="s">
        <v>79</v>
      </c>
      <c r="C74" s="12">
        <v>10000000</v>
      </c>
      <c r="D74" s="13">
        <v>0</v>
      </c>
      <c r="E74" s="18">
        <f t="shared" si="3"/>
        <v>10000000</v>
      </c>
      <c r="F74" s="12">
        <f>+E74</f>
        <v>10000000</v>
      </c>
      <c r="G74" s="13">
        <f>+F74</f>
        <v>10000000</v>
      </c>
      <c r="H74" s="18">
        <f t="shared" si="5"/>
        <v>0</v>
      </c>
    </row>
    <row r="75" spans="2:8" x14ac:dyDescent="0.25">
      <c r="B75" s="9" t="s">
        <v>80</v>
      </c>
      <c r="C75" s="12">
        <v>5475921</v>
      </c>
      <c r="D75" s="13">
        <v>0</v>
      </c>
      <c r="E75" s="18">
        <f t="shared" si="3"/>
        <v>5475921</v>
      </c>
      <c r="F75" s="12">
        <v>5356194.33</v>
      </c>
      <c r="G75" s="13">
        <f>+F75</f>
        <v>5356194.33</v>
      </c>
      <c r="H75" s="18">
        <f t="shared" si="5"/>
        <v>119726.66999999993</v>
      </c>
    </row>
    <row r="76" spans="2:8" x14ac:dyDescent="0.25">
      <c r="B76" s="9" t="s">
        <v>81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82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83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84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85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86</v>
      </c>
      <c r="C81" s="22">
        <f>SUM(C73,C69,C61,C57,C47,C27,C37,C17,C9)</f>
        <v>21522825</v>
      </c>
      <c r="D81" s="22">
        <f>SUM(D73,D69,D61,D57,D47,D37,D27,D17,D9)</f>
        <v>0</v>
      </c>
      <c r="E81" s="22">
        <f>C81+D81</f>
        <v>21522825</v>
      </c>
      <c r="F81" s="22">
        <f>SUM(F73,F69,F61,F57,F47,F37,F17,F27,F9)</f>
        <v>25557471.16</v>
      </c>
      <c r="G81" s="22">
        <f>SUM(G73,G69,G61,G57,G47,G37,G27,G17,G9)</f>
        <v>25557471.16</v>
      </c>
      <c r="H81" s="22">
        <f t="shared" si="5"/>
        <v>-4034646.16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2019-12-04T16:22:52Z</dcterms:created>
  <dcterms:modified xsi:type="dcterms:W3CDTF">2022-01-24T22:02:19Z</dcterms:modified>
</cp:coreProperties>
</file>